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Users/brianschiff/Downloads/"/>
    </mc:Choice>
  </mc:AlternateContent>
  <xr:revisionPtr revIDLastSave="0" documentId="13_ncr:1_{5ECE0D65-0B31-F341-9C8A-35295B98DB86}" xr6:coauthVersionLast="47" xr6:coauthVersionMax="47" xr10:uidLastSave="{00000000-0000-0000-0000-000000000000}"/>
  <bookViews>
    <workbookView xWindow="240" yWindow="-20660" windowWidth="30240" windowHeight="17720" xr2:uid="{00000000-000D-0000-FFFF-FFFF00000000}"/>
  </bookViews>
  <sheets>
    <sheet name="Savings Mod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E17" i="1"/>
  <c r="M18" i="1" s="1"/>
  <c r="M19" i="1" l="1"/>
  <c r="E18" i="1"/>
  <c r="M20" i="1" l="1"/>
  <c r="M21" i="1" s="1"/>
  <c r="F8" i="1" s="1"/>
</calcChain>
</file>

<file path=xl/sharedStrings.xml><?xml version="1.0" encoding="utf-8"?>
<sst xmlns="http://schemas.openxmlformats.org/spreadsheetml/2006/main" count="16" uniqueCount="16">
  <si>
    <t>A</t>
  </si>
  <si>
    <t>Cost per Call (with agent)</t>
  </si>
  <si>
    <t>Flip Inbound Automation</t>
  </si>
  <si>
    <t>B</t>
  </si>
  <si>
    <t>Number of Inbound Calls</t>
  </si>
  <si>
    <t>Flip Outbound Automation</t>
  </si>
  <si>
    <t xml:space="preserve">Number of Outbound Calls </t>
  </si>
  <si>
    <t>Flip Cost / Call Automated</t>
  </si>
  <si>
    <t>Overhead Costs (25% of A*B)</t>
  </si>
  <si>
    <t>Monthly cost for Flip</t>
  </si>
  <si>
    <t>Cost for Call Center</t>
  </si>
  <si>
    <t>Monthly cost for Call Center</t>
  </si>
  <si>
    <t>Total Monthly Cost for Calls</t>
  </si>
  <si>
    <t>*Change grey boxes for model to update</t>
  </si>
  <si>
    <t>Monthly Savings</t>
  </si>
  <si>
    <t>Annual Savings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</si>
</sst>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7" x14ac:knownFonts="1">
    <font>
      <sz val="11"/>
      <color theme="1"/>
      <name val="Calibri"/>
      <scheme val="minor"/>
    </font>
    <font>
      <sz val="11"/>
      <color theme="1"/>
      <name val="Arial"/>
      <family val="2"/>
    </font>
    <font>
      <sz val="11"/>
      <color theme="1"/>
      <name val="Gadugi"/>
    </font>
    <font>
      <b/>
      <sz val="36"/>
      <color rgb="FF1CCAD8"/>
      <name val="Gadugi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Gadugi"/>
    </font>
    <font>
      <b/>
      <sz val="10"/>
      <color rgb="FF000000"/>
      <name val="Arial"/>
      <family val="2"/>
    </font>
    <font>
      <sz val="11"/>
      <color theme="1"/>
      <name val="Calibri"/>
      <family val="2"/>
    </font>
    <font>
      <sz val="12"/>
      <color theme="1"/>
      <name val="Gadugi"/>
    </font>
    <font>
      <sz val="10"/>
      <color theme="1"/>
      <name val="Gadugi"/>
    </font>
    <font>
      <b/>
      <sz val="10"/>
      <color rgb="FF000000"/>
      <name val="Gadugi"/>
    </font>
    <font>
      <b/>
      <sz val="11"/>
      <color theme="1"/>
      <name val="Gadugi"/>
    </font>
    <font>
      <b/>
      <sz val="10"/>
      <color theme="1"/>
      <name val="Gadugi"/>
    </font>
    <font>
      <b/>
      <sz val="11"/>
      <color theme="1"/>
      <name val="Calibri"/>
      <family val="2"/>
      <scheme val="minor"/>
    </font>
    <font>
      <sz val="16"/>
      <color theme="1"/>
      <name val="Gadugi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 tint="-0.34998626667073579"/>
        <bgColor rgb="FF999999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9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1" xfId="0" applyFont="1" applyBorder="1"/>
    <xf numFmtId="0" fontId="8" fillId="0" borderId="1" xfId="0" applyFont="1" applyBorder="1"/>
    <xf numFmtId="0" fontId="6" fillId="0" borderId="1" xfId="0" applyFont="1" applyBorder="1"/>
    <xf numFmtId="0" fontId="2" fillId="0" borderId="1" xfId="0" applyFont="1" applyBorder="1"/>
    <xf numFmtId="165" fontId="5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0" fontId="9" fillId="0" borderId="0" xfId="0" applyFont="1" applyAlignment="1">
      <alignment vertical="center"/>
    </xf>
    <xf numFmtId="0" fontId="4" fillId="0" borderId="0" xfId="0" applyFont="1"/>
    <xf numFmtId="164" fontId="10" fillId="0" borderId="0" xfId="0" applyNumberFormat="1" applyFont="1" applyAlignment="1">
      <alignment horizontal="right"/>
    </xf>
    <xf numFmtId="0" fontId="7" fillId="0" borderId="0" xfId="0" applyFont="1"/>
    <xf numFmtId="0" fontId="11" fillId="0" borderId="0" xfId="0" applyFont="1"/>
    <xf numFmtId="0" fontId="12" fillId="0" borderId="0" xfId="0" applyFont="1"/>
    <xf numFmtId="164" fontId="11" fillId="0" borderId="0" xfId="0" applyNumberFormat="1" applyFont="1" applyAlignment="1">
      <alignment horizontal="right"/>
    </xf>
    <xf numFmtId="0" fontId="13" fillId="0" borderId="1" xfId="0" applyFont="1" applyBorder="1"/>
    <xf numFmtId="164" fontId="13" fillId="0" borderId="1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right"/>
    </xf>
    <xf numFmtId="0" fontId="13" fillId="2" borderId="0" xfId="0" applyFont="1" applyFill="1"/>
    <xf numFmtId="0" fontId="14" fillId="2" borderId="0" xfId="0" applyFont="1" applyFill="1"/>
    <xf numFmtId="0" fontId="11" fillId="2" borderId="0" xfId="0" applyFont="1" applyFill="1"/>
    <xf numFmtId="0" fontId="12" fillId="2" borderId="0" xfId="0" applyFont="1" applyFill="1"/>
    <xf numFmtId="164" fontId="13" fillId="2" borderId="0" xfId="0" applyNumberFormat="1" applyFont="1" applyFill="1" applyAlignment="1">
      <alignment horizontal="right"/>
    </xf>
    <xf numFmtId="0" fontId="15" fillId="0" borderId="0" xfId="0" applyFont="1"/>
    <xf numFmtId="0" fontId="16" fillId="2" borderId="0" xfId="0" applyFont="1" applyFill="1"/>
    <xf numFmtId="0" fontId="6" fillId="2" borderId="0" xfId="0" applyFont="1" applyFill="1"/>
    <xf numFmtId="0" fontId="2" fillId="2" borderId="0" xfId="0" applyFont="1" applyFill="1"/>
    <xf numFmtId="164" fontId="16" fillId="0" borderId="0" xfId="0" applyNumberFormat="1" applyFont="1"/>
    <xf numFmtId="0" fontId="16" fillId="0" borderId="0" xfId="0" applyFont="1"/>
    <xf numFmtId="165" fontId="7" fillId="3" borderId="0" xfId="0" applyNumberFormat="1" applyFont="1" applyFill="1" applyAlignment="1">
      <alignment horizontal="right"/>
    </xf>
    <xf numFmtId="3" fontId="7" fillId="3" borderId="0" xfId="0" applyNumberFormat="1" applyFont="1" applyFill="1" applyAlignment="1">
      <alignment horizontal="right"/>
    </xf>
    <xf numFmtId="9" fontId="5" fillId="4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left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266700</xdr:colOff>
      <xdr:row>6</xdr:row>
      <xdr:rowOff>101600</xdr:rowOff>
    </xdr:from>
    <xdr:ext cx="4064000" cy="66675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66700" y="1320800"/>
          <a:ext cx="4064000" cy="66675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A31621"/>
            </a:buClr>
            <a:buSzPts val="3600"/>
            <a:buFont typeface="Arial"/>
            <a:buNone/>
          </a:pPr>
          <a:r>
            <a:rPr lang="en-US" sz="3000" b="1">
              <a:solidFill>
                <a:srgbClr val="620DEC"/>
              </a:solidFill>
              <a:latin typeface="Arial"/>
              <a:ea typeface="Arial"/>
              <a:cs typeface="Arial"/>
              <a:sym typeface="Arial"/>
            </a:rPr>
            <a:t>Annual Savings:</a:t>
          </a:r>
          <a:endParaRPr sz="3000">
            <a:solidFill>
              <a:srgbClr val="620DEC"/>
            </a:solidFill>
          </a:endParaRPr>
        </a:p>
      </xdr:txBody>
    </xdr:sp>
    <xdr:clientData fLocksWithSheet="0"/>
  </xdr:oneCellAnchor>
  <xdr:oneCellAnchor>
    <xdr:from>
      <xdr:col>0</xdr:col>
      <xdr:colOff>38100</xdr:colOff>
      <xdr:row>10</xdr:row>
      <xdr:rowOff>85725</xdr:rowOff>
    </xdr:from>
    <xdr:ext cx="3562350" cy="4381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574350" y="3570450"/>
          <a:ext cx="3543300" cy="4191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600"/>
            <a:buFont typeface="Arial"/>
            <a:buNone/>
          </a:pPr>
          <a:r>
            <a:rPr lang="en-US" sz="1600" b="1" u="sng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Current Costs (Monthly)</a:t>
          </a:r>
          <a:endParaRPr sz="1600" b="1" u="sng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7</xdr:col>
      <xdr:colOff>114300</xdr:colOff>
      <xdr:row>10</xdr:row>
      <xdr:rowOff>85725</xdr:rowOff>
    </xdr:from>
    <xdr:ext cx="3352800" cy="800100"/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679125" y="3565688"/>
          <a:ext cx="3333750" cy="4286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600"/>
            <a:buFont typeface="Arial"/>
            <a:buNone/>
          </a:pPr>
          <a:r>
            <a:rPr lang="en-US" sz="1600" b="1" u="sng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Savings Breakdown</a:t>
          </a:r>
          <a:endParaRPr sz="1600" b="1" u="sng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600"/>
            <a:buFont typeface="Arial"/>
            <a:buNone/>
          </a:pPr>
          <a:endParaRPr sz="1600" b="1" u="sng"/>
        </a:p>
        <a:p>
          <a:pPr marL="0" lvl="0" indent="0" algn="ctr" rtl="0">
            <a:spcBef>
              <a:spcPts val="0"/>
            </a:spcBef>
            <a:spcAft>
              <a:spcPts val="0"/>
            </a:spcAft>
            <a:buClr>
              <a:srgbClr val="000000"/>
            </a:buClr>
            <a:buSzPts val="1600"/>
            <a:buFont typeface="Arial"/>
            <a:buNone/>
          </a:pPr>
          <a:endParaRPr sz="1600" b="1" u="sng"/>
        </a:p>
      </xdr:txBody>
    </xdr:sp>
    <xdr:clientData fLocksWithSheet="0"/>
  </xdr:oneCellAnchor>
  <xdr:oneCellAnchor>
    <xdr:from>
      <xdr:col>0</xdr:col>
      <xdr:colOff>447675</xdr:colOff>
      <xdr:row>0</xdr:row>
      <xdr:rowOff>114300</xdr:rowOff>
    </xdr:from>
    <xdr:ext cx="7448550" cy="1171575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47675" y="114300"/>
          <a:ext cx="7448550" cy="1171575"/>
          <a:chOff x="413400" y="3087725"/>
          <a:chExt cx="7176599" cy="1104900"/>
        </a:xfrm>
      </xdr:grpSpPr>
      <xdr:sp macro="" textlink="">
        <xdr:nvSpPr>
          <xdr:cNvPr id="6" name="Shape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3101999" y="3087725"/>
            <a:ext cx="4488000" cy="1104900"/>
          </a:xfrm>
          <a:prstGeom prst="rect">
            <a:avLst/>
          </a:prstGeom>
          <a:noFill/>
          <a:ln>
            <a:noFill/>
          </a:ln>
        </xdr:spPr>
        <xdr:txBody>
          <a:bodyPr spcFirstLastPara="1" wrap="square" lIns="91425" tIns="45700" rIns="91425" bIns="45700" anchor="t" anchorCtr="0">
            <a:noAutofit/>
          </a:bodyPr>
          <a:lstStyle/>
          <a:p>
            <a:pPr marL="0" lvl="0" indent="0" algn="ctr" rtl="0">
              <a:spcBef>
                <a:spcPts val="0"/>
              </a:spcBef>
              <a:spcAft>
                <a:spcPts val="0"/>
              </a:spcAft>
              <a:buClr>
                <a:srgbClr val="A31621"/>
              </a:buClr>
              <a:buSzPts val="4800"/>
              <a:buFont typeface="Arial"/>
              <a:buNone/>
            </a:pPr>
            <a:r>
              <a:rPr lang="en-US" sz="4700" b="1">
                <a:solidFill>
                  <a:srgbClr val="620DEC"/>
                </a:solidFill>
                <a:latin typeface="Arial Rounded"/>
                <a:ea typeface="Arial Rounded"/>
                <a:cs typeface="Arial Rounded"/>
                <a:sym typeface="Arial Rounded"/>
              </a:rPr>
              <a:t>Savings</a:t>
            </a:r>
            <a:r>
              <a:rPr lang="en-US" sz="4700" b="1">
                <a:solidFill>
                  <a:srgbClr val="CD3535"/>
                </a:solidFill>
                <a:latin typeface="Arial Rounded"/>
                <a:ea typeface="Arial Rounded"/>
                <a:cs typeface="Arial Rounded"/>
                <a:sym typeface="Arial Rounded"/>
              </a:rPr>
              <a:t> </a:t>
            </a:r>
            <a:r>
              <a:rPr lang="en-US" sz="4700" b="1">
                <a:solidFill>
                  <a:srgbClr val="620DEC"/>
                </a:solidFill>
                <a:latin typeface="Arial Rounded"/>
                <a:ea typeface="Arial Rounded"/>
                <a:cs typeface="Arial Rounded"/>
                <a:sym typeface="Arial Rounded"/>
              </a:rPr>
              <a:t>Model</a:t>
            </a:r>
            <a:endParaRPr sz="4700">
              <a:solidFill>
                <a:srgbClr val="620DEC"/>
              </a:solidFill>
              <a:latin typeface="Arial Rounded"/>
              <a:ea typeface="Arial Rounded"/>
              <a:cs typeface="Arial Rounded"/>
              <a:sym typeface="Arial Rounded"/>
            </a:endParaRPr>
          </a:p>
        </xdr:txBody>
      </xdr:sp>
      <xdr:pic>
        <xdr:nvPicPr>
          <xdr:cNvPr id="7" name="Shape 7" descr="Flip Logo Black Text.png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1">
            <a:alphaModFix/>
          </a:blip>
          <a:srcRect/>
          <a:stretch/>
        </xdr:blipFill>
        <xdr:spPr>
          <a:xfrm>
            <a:off x="413400" y="3087725"/>
            <a:ext cx="2620203" cy="75080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88"/>
  <sheetViews>
    <sheetView showGridLines="0" tabSelected="1" workbookViewId="0">
      <selection activeCell="M25" sqref="M25:M26"/>
    </sheetView>
  </sheetViews>
  <sheetFormatPr baseColWidth="10" defaultColWidth="14.5" defaultRowHeight="15" customHeight="1" x14ac:dyDescent="0.2"/>
  <cols>
    <col min="1" max="3" width="8.83203125" customWidth="1"/>
    <col min="4" max="4" width="12.5" customWidth="1"/>
    <col min="5" max="5" width="10" customWidth="1"/>
    <col min="6" max="7" width="8.6640625" customWidth="1"/>
    <col min="8" max="11" width="8.83203125" customWidth="1"/>
    <col min="12" max="12" width="4.6640625" customWidth="1"/>
    <col min="13" max="13" width="12.6640625" customWidth="1"/>
    <col min="14" max="26" width="8.83203125" customWidth="1"/>
  </cols>
  <sheetData>
    <row r="1" spans="1:16" ht="16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6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6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6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6" x14ac:dyDescent="0.25">
      <c r="A8" s="2"/>
      <c r="B8" s="2"/>
      <c r="C8" s="2"/>
      <c r="D8" s="2"/>
      <c r="E8" s="2"/>
      <c r="F8" s="38">
        <f>$M$21</f>
        <v>2475000</v>
      </c>
      <c r="G8" s="39"/>
      <c r="H8" s="39"/>
      <c r="I8" s="39"/>
      <c r="J8" s="39"/>
      <c r="K8" s="2"/>
      <c r="L8" s="2"/>
      <c r="M8" s="2"/>
      <c r="N8" s="2"/>
      <c r="O8" s="2"/>
      <c r="P8" s="2"/>
    </row>
    <row r="9" spans="1:16" ht="14.25" customHeight="1" x14ac:dyDescent="0.25">
      <c r="A9" s="2"/>
      <c r="B9" s="2"/>
      <c r="C9" s="2"/>
      <c r="D9" s="2"/>
      <c r="E9" s="2"/>
      <c r="F9" s="39"/>
      <c r="G9" s="39"/>
      <c r="H9" s="39"/>
      <c r="I9" s="39"/>
      <c r="J9" s="39"/>
      <c r="N9" s="2"/>
      <c r="O9" s="2"/>
      <c r="P9" s="2"/>
    </row>
    <row r="10" spans="1:16" ht="21" customHeight="1" x14ac:dyDescent="0.25">
      <c r="A10" s="2"/>
      <c r="B10" s="2"/>
      <c r="C10" s="2"/>
      <c r="D10" s="2"/>
      <c r="E10" s="2"/>
      <c r="F10" s="2"/>
      <c r="G10" s="2"/>
      <c r="H10" s="2"/>
      <c r="N10" s="2"/>
      <c r="O10" s="2"/>
      <c r="P10" s="2"/>
    </row>
    <row r="11" spans="1:16" ht="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6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" x14ac:dyDescent="0.25">
      <c r="A14" s="3" t="s">
        <v>0</v>
      </c>
      <c r="B14" s="4" t="s">
        <v>1</v>
      </c>
      <c r="C14" s="5"/>
      <c r="D14" s="2"/>
      <c r="E14" s="35">
        <v>7</v>
      </c>
      <c r="G14" s="2"/>
      <c r="H14" s="4" t="s">
        <v>2</v>
      </c>
      <c r="J14" s="5"/>
      <c r="K14" s="2"/>
      <c r="L14" s="5"/>
      <c r="M14" s="37">
        <v>0.5</v>
      </c>
      <c r="N14" s="2"/>
      <c r="O14" s="2"/>
      <c r="P14" s="2"/>
    </row>
    <row r="15" spans="1:16" ht="15.75" customHeight="1" x14ac:dyDescent="0.25">
      <c r="A15" s="3" t="s">
        <v>3</v>
      </c>
      <c r="B15" s="5" t="s">
        <v>4</v>
      </c>
      <c r="C15" s="5"/>
      <c r="D15" s="2"/>
      <c r="E15" s="36">
        <v>75000</v>
      </c>
      <c r="G15" s="2"/>
      <c r="H15" s="4" t="s">
        <v>5</v>
      </c>
      <c r="J15" s="5"/>
      <c r="K15" s="2"/>
      <c r="L15" s="5"/>
      <c r="M15" s="6">
        <v>0</v>
      </c>
      <c r="N15" s="2"/>
      <c r="O15" s="2"/>
      <c r="P15" s="2"/>
    </row>
    <row r="16" spans="1:16" ht="15.75" customHeight="1" x14ac:dyDescent="0.25">
      <c r="A16" s="2"/>
      <c r="B16" s="5" t="s">
        <v>6</v>
      </c>
      <c r="C16" s="5"/>
      <c r="D16" s="2"/>
      <c r="E16" s="7">
        <v>0</v>
      </c>
      <c r="G16" s="2"/>
      <c r="H16" s="8" t="s">
        <v>7</v>
      </c>
      <c r="I16" s="9"/>
      <c r="J16" s="10"/>
      <c r="K16" s="11"/>
      <c r="L16" s="10"/>
      <c r="M16" s="12">
        <v>1.5</v>
      </c>
      <c r="N16" s="1"/>
      <c r="O16" s="2"/>
      <c r="P16" s="2"/>
    </row>
    <row r="17" spans="1:16" ht="14.25" customHeight="1" x14ac:dyDescent="0.25">
      <c r="A17" s="2"/>
      <c r="B17" s="4" t="s">
        <v>8</v>
      </c>
      <c r="C17" s="5"/>
      <c r="D17" s="5"/>
      <c r="E17" s="13">
        <f>SUM(E15*E14)*0.25</f>
        <v>131250</v>
      </c>
      <c r="G17" s="14"/>
      <c r="H17" s="15" t="s">
        <v>9</v>
      </c>
      <c r="J17" s="5"/>
      <c r="K17" s="2"/>
      <c r="L17" s="2"/>
      <c r="M17" s="16">
        <f>M16*(M14*E15)+M16*(M15*E16)</f>
        <v>56250</v>
      </c>
      <c r="N17" s="2"/>
      <c r="O17" s="2"/>
      <c r="P17" s="2"/>
    </row>
    <row r="18" spans="1:16" ht="15.75" customHeight="1" x14ac:dyDescent="0.25">
      <c r="A18" s="2"/>
      <c r="B18" s="17" t="s">
        <v>10</v>
      </c>
      <c r="C18" s="18"/>
      <c r="D18" s="19"/>
      <c r="E18" s="20">
        <f>SUM((E14*E15)+E17)</f>
        <v>656250</v>
      </c>
      <c r="F18" s="2"/>
      <c r="G18" s="14"/>
      <c r="H18" s="15" t="s">
        <v>11</v>
      </c>
      <c r="J18" s="5"/>
      <c r="K18" s="2"/>
      <c r="L18" s="2"/>
      <c r="M18" s="16">
        <f>(((100%-M14)*E15+(100%-M15)*E16)*E14)+E17</f>
        <v>393750</v>
      </c>
      <c r="N18" s="2"/>
      <c r="O18" s="2"/>
      <c r="P18" s="2"/>
    </row>
    <row r="19" spans="1:16" ht="15.75" customHeight="1" x14ac:dyDescent="0.25">
      <c r="A19" s="2"/>
      <c r="F19" s="2"/>
      <c r="G19" s="14"/>
      <c r="H19" s="21" t="s">
        <v>12</v>
      </c>
      <c r="I19" s="9"/>
      <c r="J19" s="10"/>
      <c r="K19" s="11"/>
      <c r="L19" s="11"/>
      <c r="M19" s="22">
        <f>M17+M18</f>
        <v>450000</v>
      </c>
      <c r="N19" s="2"/>
      <c r="O19" s="2"/>
      <c r="P19" s="2"/>
    </row>
    <row r="20" spans="1:16" ht="15.75" customHeight="1" x14ac:dyDescent="0.25">
      <c r="A20" s="2"/>
      <c r="B20" s="4" t="s">
        <v>13</v>
      </c>
      <c r="E20" s="23"/>
      <c r="F20" s="2"/>
      <c r="G20" s="2"/>
      <c r="H20" s="24" t="s">
        <v>14</v>
      </c>
      <c r="I20" s="25"/>
      <c r="J20" s="26"/>
      <c r="K20" s="27"/>
      <c r="L20" s="27"/>
      <c r="M20" s="28">
        <f>E18-M19</f>
        <v>206250</v>
      </c>
      <c r="N20" s="2"/>
      <c r="O20" s="2"/>
      <c r="P20" s="2"/>
    </row>
    <row r="21" spans="1:16" ht="13.5" customHeight="1" x14ac:dyDescent="0.3">
      <c r="A21" s="2"/>
      <c r="B21" s="4"/>
      <c r="C21" s="5"/>
      <c r="D21" s="5"/>
      <c r="E21" s="5"/>
      <c r="F21" s="2"/>
      <c r="G21" s="29"/>
      <c r="H21" s="24" t="s">
        <v>15</v>
      </c>
      <c r="I21" s="30"/>
      <c r="J21" s="31"/>
      <c r="K21" s="32"/>
      <c r="L21" s="32"/>
      <c r="M21" s="28">
        <f>M20*12</f>
        <v>2475000</v>
      </c>
      <c r="N21" s="2"/>
      <c r="O21" s="2"/>
      <c r="P21" s="2"/>
    </row>
    <row r="22" spans="1:16" ht="15.75" customHeight="1" x14ac:dyDescent="0.25">
      <c r="A22" s="2"/>
      <c r="B22" s="5"/>
      <c r="C22" s="5"/>
      <c r="D22" s="5"/>
      <c r="E22" s="5"/>
      <c r="F22" s="2"/>
      <c r="G22" s="2"/>
      <c r="N22" s="2"/>
      <c r="O22" s="2"/>
      <c r="P22" s="2"/>
    </row>
    <row r="23" spans="1:16" ht="15.75" customHeight="1" x14ac:dyDescent="0.25">
      <c r="A23" s="2"/>
      <c r="B23" s="2"/>
      <c r="C23" s="2"/>
      <c r="D23" s="2"/>
      <c r="E23" s="2"/>
      <c r="F23" s="2"/>
      <c r="G23" s="14"/>
      <c r="H23" s="14"/>
      <c r="I23" s="2"/>
      <c r="J23" s="2"/>
      <c r="K23" s="2"/>
      <c r="L23" s="2"/>
      <c r="M23" s="2"/>
      <c r="N23" s="2"/>
      <c r="O23" s="2"/>
      <c r="P23" s="2"/>
    </row>
    <row r="24" spans="1:16" ht="15.75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5.75" customHeight="1" x14ac:dyDescent="0.2">
      <c r="E25" s="33"/>
    </row>
    <row r="26" spans="1:16" ht="15.75" customHeight="1" x14ac:dyDescent="0.2"/>
    <row r="27" spans="1:16" ht="15.75" customHeight="1" x14ac:dyDescent="0.2"/>
    <row r="28" spans="1:16" ht="15.75" customHeight="1" x14ac:dyDescent="0.2"/>
    <row r="29" spans="1:16" ht="15.75" customHeight="1" x14ac:dyDescent="0.2"/>
    <row r="30" spans="1:16" ht="15.75" customHeight="1" x14ac:dyDescent="0.2">
      <c r="G30" s="34"/>
    </row>
    <row r="31" spans="1:16" ht="15.75" customHeight="1" x14ac:dyDescent="0.2"/>
    <row r="32" spans="1:1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</sheetData>
  <mergeCells count="1">
    <mergeCell ref="F8:J9"/>
  </mergeCells>
  <pageMargins left="0.25" right="0.25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Savings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Sam Krut</cp:lastModifiedBy>
  <dcterms:created xsi:type="dcterms:W3CDTF">2023-10-27T13:25:03Z</dcterms:created>
  <dcterms:modified xsi:type="dcterms:W3CDTF">2023-11-13T20:18:28Z</dcterms:modified>
</cp:coreProperties>
</file>